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60" windowWidth="18555" windowHeight="10800" activeTab="2"/>
  </bookViews>
  <sheets>
    <sheet name="Sources" sheetId="1" r:id="rId1"/>
    <sheet name="MappedData" sheetId="2" r:id="rId2"/>
    <sheet name="Coordinates" sheetId="3" r:id="rId3"/>
  </sheets>
  <calcPr calcId="145621"/>
</workbook>
</file>

<file path=xl/calcChain.xml><?xml version="1.0" encoding="utf-8"?>
<calcChain xmlns="http://schemas.openxmlformats.org/spreadsheetml/2006/main">
  <c r="C76" i="2" l="1"/>
  <c r="C67" i="2"/>
  <c r="C56" i="2"/>
  <c r="C45" i="2"/>
  <c r="B57" i="2" l="1"/>
  <c r="C14" i="2" s="1"/>
  <c r="B46" i="2" l="1"/>
  <c r="C13" i="2" s="1"/>
  <c r="B77" i="2" l="1"/>
  <c r="B68" i="2"/>
  <c r="B3" i="2" l="1"/>
  <c r="B18" i="2"/>
  <c r="C11" i="2" s="1"/>
  <c r="B28" i="2"/>
  <c r="C65" i="2" l="1"/>
  <c r="C54" i="2"/>
  <c r="C83" i="2"/>
  <c r="C74" i="2"/>
  <c r="C27" i="2"/>
  <c r="C17" i="2" l="1"/>
  <c r="C31" i="2" s="1"/>
  <c r="B35" i="2"/>
  <c r="C25" i="2"/>
  <c r="C34" i="2" l="1"/>
  <c r="C12" i="2"/>
  <c r="C43" i="2"/>
  <c r="B5" i="3"/>
</calcChain>
</file>

<file path=xl/sharedStrings.xml><?xml version="1.0" encoding="utf-8"?>
<sst xmlns="http://schemas.openxmlformats.org/spreadsheetml/2006/main" count="246" uniqueCount="155">
  <si>
    <t>Comments if any</t>
  </si>
  <si>
    <t>ID (from Column B of mapping)</t>
  </si>
  <si>
    <t>Coordinates</t>
  </si>
  <si>
    <t>FOID (from column L)</t>
  </si>
  <si>
    <t>ENC Number (Col. J of mapping)</t>
  </si>
  <si>
    <t>Rec ID (col K of mapping)</t>
  </si>
  <si>
    <t>Publication (selections from..)</t>
  </si>
  <si>
    <t>Items to look for</t>
  </si>
  <si>
    <t>Notes</t>
  </si>
  <si>
    <t>Comments</t>
  </si>
  <si>
    <t>REGLTS</t>
  </si>
  <si>
    <t>allowed value label (optional)</t>
  </si>
  <si>
    <t>CATAUT</t>
  </si>
  <si>
    <t>ID (auto)</t>
  </si>
  <si>
    <t>associations (use = cell formula)</t>
  </si>
  <si>
    <t>Content or Value (type value)</t>
  </si>
  <si>
    <t>ENC Number - optional, (for reference)</t>
  </si>
  <si>
    <t>ENC REC ID - optional, (for reference)</t>
  </si>
  <si>
    <t>ENC FOID - optional, (for reference)</t>
  </si>
  <si>
    <t>Coordinates (would prefer separate sheet wit each value in its own cell if possible)</t>
  </si>
  <si>
    <t>Location in original, e.g., line number. For reference and review</t>
  </si>
  <si>
    <t>informationassociation</t>
  </si>
  <si>
    <t>inv_informationassociation</t>
  </si>
  <si>
    <t>MPAARE</t>
  </si>
  <si>
    <t>JRSDTN</t>
  </si>
  <si>
    <t>national</t>
  </si>
  <si>
    <t>TXTCON</t>
  </si>
  <si>
    <t>CATTXT</t>
  </si>
  <si>
    <t>LANGGE</t>
  </si>
  <si>
    <t>EN</t>
  </si>
  <si>
    <t>text</t>
  </si>
  <si>
    <t>name</t>
  </si>
  <si>
    <t>categoryOfName</t>
  </si>
  <si>
    <t>official name</t>
  </si>
  <si>
    <t xml:space="preserve">Attributes (type acronym or camelCaseName) </t>
  </si>
  <si>
    <t>sub-attributes (for complex attributes) - Type acronym or camelCaseName</t>
  </si>
  <si>
    <t>Object (type acronym or Camelcase Name if no acronym)</t>
  </si>
  <si>
    <t>AUTORI</t>
  </si>
  <si>
    <t>environmental</t>
  </si>
  <si>
    <t>CONDET</t>
  </si>
  <si>
    <t>DELPNT</t>
  </si>
  <si>
    <t xml:space="preserve">                                                                                                         </t>
  </si>
  <si>
    <t>SORIND</t>
  </si>
  <si>
    <t>HEADLN</t>
  </si>
  <si>
    <t>U.S. Information</t>
  </si>
  <si>
    <t xml:space="preserve">Stellwagen Bank National Marine Sanctuary </t>
  </si>
  <si>
    <t>15 CFR 922</t>
  </si>
  <si>
    <t>fileName</t>
  </si>
  <si>
    <t>Applied Rules and Regulations</t>
  </si>
  <si>
    <t>FILLOC</t>
  </si>
  <si>
    <t>Chapter 2</t>
  </si>
  <si>
    <t>full text</t>
  </si>
  <si>
    <t>Office of Ocean and Coastal Resource Management</t>
  </si>
  <si>
    <t>14 Union Street, Plymouth, MA 02360 ; ATTN: Manager, Stellwagen Bank National Marine Sanctuary</t>
  </si>
  <si>
    <t>NATINF</t>
  </si>
  <si>
    <t>Extract</t>
  </si>
  <si>
    <t>Definition of Traditional Fishing</t>
  </si>
  <si>
    <t>Commercial or recreational fishing methods which have been conducted in the past within the Sanctuary</t>
  </si>
  <si>
    <t xml:space="preserve">Definition of Industrial material </t>
  </si>
  <si>
    <t xml:space="preserve">Mineral means clay, stone, sand, gravel, metalliferous ore, non-metalliferous ore, or any other solid material or other matter of commercial value. </t>
  </si>
  <si>
    <t>Appendix A to Subpart N of  Part 922--Stellwagen Bank National Marine Sanctuary Boundary Coordinates</t>
  </si>
  <si>
    <t>[Appendix Based on North American Datum of 1927]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</si>
  <si>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</si>
  <si>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</si>
  <si>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</si>
  <si>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</si>
  <si>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</si>
  <si>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</si>
  <si>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</si>
  <si>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</si>
  <si>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</si>
  <si>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</si>
  <si>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</si>
  <si>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</si>
  <si>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</si>
  <si>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</si>
  <si>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</si>
  <si>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</si>
  <si>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</si>
  <si>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</si>
  <si>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</si>
  <si>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</si>
  <si>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</si>
  <si>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</si>
  <si>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</si>
  <si>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</si>
  <si>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</si>
  <si>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</si>
  <si>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</si>
  <si>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</si>
  <si>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http://ecfr.gpoaccess.gov/cgi/t/text/text-idx?c=ecfr&amp;sid=876edba64429e5edd9c33bc268c06248&amp;rgn=div8&amp;view=text&amp;node=15:3.1.2.2.11.14.17.3&amp;idno=15</t>
  </si>
  <si>
    <t>SORDAT</t>
  </si>
  <si>
    <t>Prohibited or otherwise regulated activities</t>
  </si>
  <si>
    <t>Permit procedures and criteria</t>
  </si>
  <si>
    <t>http://ecfr.gpoaccess.gov/cgi/t/text/text-idx?c=ecfr;sid=81f70373adc79a17faf293c38fa50c0f;rgn=div8;view=text;node=15%3A3.1.2.2.11.14.17.4;idno=15;cc=ecfr</t>
  </si>
  <si>
    <t>CATIUC</t>
  </si>
  <si>
    <t>Category IV</t>
  </si>
  <si>
    <t>http://www.protectedplanet.net/sites/Zone_Within_Stellwagen_Bank_National_Marine_Sanctuary_National_Marine_Sanctuary</t>
  </si>
  <si>
    <t>I know that NOAA is the source but Cat IV was provided to ProtectedPlanet by the National MPA Centre</t>
  </si>
  <si>
    <t>42°45.997'</t>
  </si>
  <si>
    <t>70°13.030'</t>
  </si>
  <si>
    <t>42°05.592'</t>
  </si>
  <si>
    <t>70°02.136'</t>
  </si>
  <si>
    <t>42°06.138'</t>
  </si>
  <si>
    <t>70°03.293'</t>
  </si>
  <si>
    <t>42°06.042'</t>
  </si>
  <si>
    <t>70°04.056'</t>
  </si>
  <si>
    <t>42°07.045'</t>
  </si>
  <si>
    <t>70°05.227'</t>
  </si>
  <si>
    <t>42°07.217'</t>
  </si>
  <si>
    <t>70°06.396'</t>
  </si>
  <si>
    <t>42°07.599'</t>
  </si>
  <si>
    <t>70°07.465'</t>
  </si>
  <si>
    <t>42°07.706'</t>
  </si>
  <si>
    <t>70°08.435'</t>
  </si>
  <si>
    <t>42°07.999'</t>
  </si>
  <si>
    <t>70°09.330'</t>
  </si>
  <si>
    <t>42°08.083'</t>
  </si>
  <si>
    <t>70°10.407'</t>
  </si>
  <si>
    <t>42°07.920'</t>
  </si>
  <si>
    <t>70°11.795'</t>
  </si>
  <si>
    <t>42°07.997'</t>
  </si>
  <si>
    <t>70°13.056'</t>
  </si>
  <si>
    <t>42°07.776'</t>
  </si>
  <si>
    <t>70°14.365'</t>
  </si>
  <si>
    <t>42°07.455'</t>
  </si>
  <si>
    <t>70°15.383'</t>
  </si>
  <si>
    <t>42°06.910'</t>
  </si>
  <si>
    <t>70°16.712'</t>
  </si>
  <si>
    <t>42°07.748'</t>
  </si>
  <si>
    <t>70°28.257'</t>
  </si>
  <si>
    <t>42°32.892'</t>
  </si>
  <si>
    <t>70°35.873'</t>
  </si>
  <si>
    <t>42°33.504'</t>
  </si>
  <si>
    <t>70°35.249'</t>
  </si>
  <si>
    <t>42°33.802'</t>
  </si>
  <si>
    <t>70°35.064'</t>
  </si>
  <si>
    <t>42°34.508'</t>
  </si>
  <si>
    <t>70°34.383'</t>
  </si>
  <si>
    <t>42°34.840'</t>
  </si>
  <si>
    <t>70°33.366'</t>
  </si>
  <si>
    <t>42°35.268'</t>
  </si>
  <si>
    <t>70°32.538'</t>
  </si>
  <si>
    <t>42°35.697'</t>
  </si>
  <si>
    <t>70°31.737'</t>
  </si>
  <si>
    <t>42°36.385'</t>
  </si>
  <si>
    <t>70°30.983'</t>
  </si>
  <si>
    <t>42°37.259'</t>
  </si>
  <si>
    <t>70°30.384'</t>
  </si>
  <si>
    <t>42°37.981'</t>
  </si>
  <si>
    <t>70°30.110'</t>
  </si>
  <si>
    <t>42°38.541'</t>
  </si>
  <si>
    <t>70°30.109'</t>
  </si>
  <si>
    <t>42°39.068'</t>
  </si>
  <si>
    <t>70°30.188'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</si>
</sst>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0"/>
      <color rgb="FFFF0000"/>
      <name val="Arial"/>
      <family val="2"/>
    </font>
    <font>
      <sz val="10"/>
      <color theme="1"/>
      <name val="Arial Narrow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4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left" wrapText="1"/>
    </xf>
    <xf numFmtId="0" fontId="9" fillId="0" borderId="0" xfId="0" applyFont="1" applyBorder="1" applyAlignment="1">
      <alignment vertical="top" wrapText="1"/>
    </xf>
    <xf numFmtId="0" fontId="1" fillId="0" borderId="0" xfId="0" applyFont="1" applyFill="1" applyAlignment="1">
      <alignment vertical="center" wrapText="1"/>
    </xf>
    <xf numFmtId="14" fontId="1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0" fillId="0" borderId="0" xfId="0" applyFill="1" applyBorder="1"/>
    <xf numFmtId="0" fontId="9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justify" vertical="center"/>
    </xf>
    <xf numFmtId="0" fontId="10" fillId="0" borderId="0" xfId="0" applyFont="1"/>
    <xf numFmtId="49" fontId="1" fillId="0" borderId="0" xfId="0" applyNumberFormat="1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2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2" sqref="A2:C5"/>
    </sheetView>
  </sheetViews>
  <sheetFormatPr baseColWidth="10" defaultColWidth="9.140625" defaultRowHeight="12.75" x14ac:dyDescent="0.2"/>
  <cols>
    <col min="1" max="1" width="33" customWidth="1"/>
    <col min="2" max="3" width="36.7109375" style="1" customWidth="1"/>
  </cols>
  <sheetData>
    <row r="1" spans="1:3" s="2" customFormat="1" x14ac:dyDescent="0.2">
      <c r="A1" s="2" t="s">
        <v>6</v>
      </c>
      <c r="B1" s="3" t="s">
        <v>7</v>
      </c>
      <c r="C1" s="3" t="s">
        <v>8</v>
      </c>
    </row>
    <row r="2" spans="1:3" x14ac:dyDescent="0.2">
      <c r="A2" s="8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"/>
  <sheetViews>
    <sheetView workbookViewId="0">
      <pane ySplit="1" topLeftCell="A65" activePane="bottomLeft" state="frozen"/>
      <selection pane="bottomLeft" activeCell="C77" sqref="C77"/>
    </sheetView>
  </sheetViews>
  <sheetFormatPr baseColWidth="10" defaultColWidth="9.140625" defaultRowHeight="12.75" x14ac:dyDescent="0.2"/>
  <cols>
    <col min="1" max="1" width="35.5703125" style="1" bestFit="1" customWidth="1"/>
    <col min="2" max="2" width="14.7109375" customWidth="1"/>
    <col min="3" max="3" width="18.140625" customWidth="1"/>
    <col min="4" max="4" width="15.5703125" customWidth="1"/>
    <col min="5" max="5" width="22.85546875" bestFit="1" customWidth="1"/>
    <col min="6" max="6" width="17.7109375" style="12" customWidth="1"/>
    <col min="7" max="7" width="45.5703125" style="7" customWidth="1"/>
    <col min="8" max="8" width="33" style="1" customWidth="1"/>
    <col min="9" max="9" width="27.42578125" customWidth="1"/>
    <col min="10" max="10" width="14.5703125" customWidth="1"/>
    <col min="11" max="11" width="14.28515625" customWidth="1"/>
    <col min="12" max="12" width="13.42578125" customWidth="1"/>
    <col min="13" max="13" width="30.42578125" style="1" customWidth="1"/>
    <col min="14" max="14" width="23.42578125" customWidth="1"/>
  </cols>
  <sheetData>
    <row r="1" spans="1:13" s="3" customFormat="1" ht="63.75" x14ac:dyDescent="0.2">
      <c r="A1" s="3" t="s">
        <v>20</v>
      </c>
      <c r="B1" s="3" t="s">
        <v>13</v>
      </c>
      <c r="C1" s="11" t="s">
        <v>14</v>
      </c>
      <c r="D1" s="3" t="s">
        <v>36</v>
      </c>
      <c r="E1" s="3" t="s">
        <v>34</v>
      </c>
      <c r="F1" s="11" t="s">
        <v>35</v>
      </c>
      <c r="G1" s="9" t="s">
        <v>15</v>
      </c>
      <c r="H1" s="3" t="s">
        <v>11</v>
      </c>
      <c r="I1" s="3" t="s">
        <v>9</v>
      </c>
      <c r="J1" s="3" t="s">
        <v>16</v>
      </c>
      <c r="K1" s="3" t="s">
        <v>17</v>
      </c>
      <c r="L1" s="3" t="s">
        <v>18</v>
      </c>
      <c r="M1" s="3" t="s">
        <v>19</v>
      </c>
    </row>
    <row r="2" spans="1:13" s="3" customFormat="1" x14ac:dyDescent="0.2">
      <c r="A2" s="25" t="s">
        <v>44</v>
      </c>
      <c r="C2" s="11"/>
      <c r="F2" s="11"/>
      <c r="G2" s="9"/>
    </row>
    <row r="3" spans="1:13" s="3" customFormat="1" ht="25.5" x14ac:dyDescent="0.2">
      <c r="A3" s="26" t="s">
        <v>45</v>
      </c>
      <c r="B3" t="str">
        <f>CONCATENATE(D3,ROUND(COUNTIF($D$1:D3,D3),2))</f>
        <v>MPAARE1</v>
      </c>
      <c r="C3" s="11"/>
      <c r="D3" s="3" t="s">
        <v>23</v>
      </c>
      <c r="F3" s="11"/>
      <c r="G3" s="9"/>
    </row>
    <row r="4" spans="1:13" s="11" customFormat="1" ht="15.75" x14ac:dyDescent="0.2">
      <c r="A4" s="27"/>
      <c r="E4" s="11" t="s">
        <v>31</v>
      </c>
      <c r="I4" s="28"/>
    </row>
    <row r="5" spans="1:13" s="11" customFormat="1" ht="15.75" x14ac:dyDescent="0.2">
      <c r="A5" s="27"/>
      <c r="F5" s="11" t="s">
        <v>30</v>
      </c>
      <c r="G5" s="30" t="s">
        <v>45</v>
      </c>
    </row>
    <row r="6" spans="1:13" s="11" customFormat="1" ht="15.75" x14ac:dyDescent="0.2">
      <c r="A6" s="27"/>
      <c r="F6" s="11" t="s">
        <v>28</v>
      </c>
      <c r="G6" s="28" t="s">
        <v>29</v>
      </c>
    </row>
    <row r="7" spans="1:13" s="11" customFormat="1" ht="15.75" x14ac:dyDescent="0.2">
      <c r="A7" s="27"/>
      <c r="F7" s="11" t="s">
        <v>32</v>
      </c>
      <c r="G7" s="28">
        <v>1</v>
      </c>
      <c r="H7" s="11" t="s">
        <v>33</v>
      </c>
    </row>
    <row r="8" spans="1:13" s="3" customFormat="1" ht="15.75" x14ac:dyDescent="0.2">
      <c r="A8" s="20"/>
      <c r="C8" s="11"/>
      <c r="E8" s="3" t="s">
        <v>24</v>
      </c>
      <c r="F8" s="11"/>
      <c r="G8" s="9">
        <v>2</v>
      </c>
      <c r="H8" s="3" t="s">
        <v>25</v>
      </c>
    </row>
    <row r="9" spans="1:13" s="3" customFormat="1" ht="51.75" x14ac:dyDescent="0.25">
      <c r="A9" s="20"/>
      <c r="C9" s="11"/>
      <c r="E9" s="3" t="s">
        <v>42</v>
      </c>
      <c r="F9" s="11"/>
      <c r="G9" s="41" t="s">
        <v>97</v>
      </c>
      <c r="I9" s="3" t="s">
        <v>98</v>
      </c>
    </row>
    <row r="10" spans="1:13" s="3" customFormat="1" ht="15.75" x14ac:dyDescent="0.25">
      <c r="A10" s="20"/>
      <c r="C10" s="11"/>
      <c r="E10" s="3" t="s">
        <v>95</v>
      </c>
      <c r="F10" s="11"/>
      <c r="G10" s="40">
        <v>5</v>
      </c>
      <c r="H10" s="3" t="s">
        <v>96</v>
      </c>
    </row>
    <row r="11" spans="1:13" s="3" customFormat="1" ht="15.75" x14ac:dyDescent="0.2">
      <c r="A11" s="20"/>
      <c r="C11" s="11" t="str">
        <f>B18</f>
        <v>AUTORI1</v>
      </c>
      <c r="E11" s="8" t="s">
        <v>21</v>
      </c>
      <c r="F11" s="11"/>
      <c r="G11" s="9"/>
    </row>
    <row r="12" spans="1:13" s="3" customFormat="1" ht="15.75" x14ac:dyDescent="0.2">
      <c r="A12" s="20"/>
      <c r="C12" s="11" t="str">
        <f>B35</f>
        <v>REGLTS1</v>
      </c>
      <c r="E12" s="8" t="s">
        <v>21</v>
      </c>
      <c r="F12" s="11"/>
      <c r="G12" s="9"/>
    </row>
    <row r="13" spans="1:13" s="3" customFormat="1" ht="15.75" x14ac:dyDescent="0.2">
      <c r="A13" s="20"/>
      <c r="C13" s="11" t="str">
        <f>B46</f>
        <v>REGLTS2</v>
      </c>
      <c r="E13" s="8" t="s">
        <v>21</v>
      </c>
      <c r="F13" s="11"/>
      <c r="G13" s="9"/>
    </row>
    <row r="14" spans="1:13" s="3" customFormat="1" ht="15.75" x14ac:dyDescent="0.2">
      <c r="A14" s="20"/>
      <c r="C14" s="11" t="str">
        <f>B57</f>
        <v>REGLTS3</v>
      </c>
      <c r="E14" s="8" t="s">
        <v>21</v>
      </c>
      <c r="F14" s="11"/>
      <c r="G14" s="9"/>
    </row>
    <row r="15" spans="1:13" s="3" customFormat="1" ht="15.75" x14ac:dyDescent="0.2">
      <c r="A15" s="20"/>
      <c r="C15" s="11"/>
      <c r="E15" s="8"/>
      <c r="F15" s="11"/>
      <c r="G15" s="9"/>
    </row>
    <row r="16" spans="1:13" s="3" customFormat="1" ht="15.75" x14ac:dyDescent="0.2">
      <c r="A16" s="20"/>
      <c r="C16" s="11"/>
      <c r="F16" s="11"/>
      <c r="G16" s="9"/>
    </row>
    <row r="17" spans="1:8" s="3" customFormat="1" ht="15.75" x14ac:dyDescent="0.2">
      <c r="A17" s="20"/>
      <c r="C17" s="11" t="str">
        <f>B18</f>
        <v>AUTORI1</v>
      </c>
      <c r="E17" s="8" t="s">
        <v>21</v>
      </c>
      <c r="F17" s="11"/>
      <c r="G17" s="9"/>
    </row>
    <row r="18" spans="1:8" s="3" customFormat="1" ht="15.75" x14ac:dyDescent="0.2">
      <c r="A18" s="20"/>
      <c r="B18" t="str">
        <f>CONCATENATE(D18,ROUND(COUNTIF($D$1:D18,D18),2))</f>
        <v>AUTORI1</v>
      </c>
      <c r="C18" s="11"/>
      <c r="D18" s="3" t="s">
        <v>37</v>
      </c>
      <c r="F18" s="11"/>
      <c r="G18" s="23"/>
    </row>
    <row r="19" spans="1:8" s="3" customFormat="1" ht="15.75" x14ac:dyDescent="0.2">
      <c r="A19" s="20"/>
      <c r="B19"/>
      <c r="C19" s="11"/>
      <c r="E19" s="3" t="s">
        <v>31</v>
      </c>
    </row>
    <row r="20" spans="1:8" s="3" customFormat="1" ht="15.75" x14ac:dyDescent="0.2">
      <c r="A20" s="20"/>
      <c r="B20"/>
      <c r="C20" s="11"/>
      <c r="F20" s="11" t="s">
        <v>32</v>
      </c>
      <c r="G20" s="28">
        <v>1</v>
      </c>
      <c r="H20" s="11" t="s">
        <v>33</v>
      </c>
    </row>
    <row r="21" spans="1:8" s="3" customFormat="1" ht="25.5" x14ac:dyDescent="0.2">
      <c r="A21" s="20"/>
      <c r="B21"/>
      <c r="C21" s="11"/>
      <c r="F21" s="11" t="s">
        <v>30</v>
      </c>
      <c r="G21" s="9" t="s">
        <v>52</v>
      </c>
    </row>
    <row r="22" spans="1:8" s="3" customFormat="1" ht="15.75" x14ac:dyDescent="0.2">
      <c r="A22" s="20"/>
      <c r="B22"/>
      <c r="C22" s="11"/>
      <c r="F22" s="11" t="s">
        <v>28</v>
      </c>
      <c r="G22" s="28" t="s">
        <v>29</v>
      </c>
    </row>
    <row r="23" spans="1:8" s="3" customFormat="1" ht="15.75" x14ac:dyDescent="0.2">
      <c r="A23" s="20"/>
      <c r="B23"/>
      <c r="C23" s="11"/>
      <c r="F23" s="11"/>
      <c r="G23" s="23"/>
    </row>
    <row r="24" spans="1:8" s="3" customFormat="1" ht="15.75" x14ac:dyDescent="0.2">
      <c r="A24" s="20"/>
      <c r="B24"/>
      <c r="C24" s="11"/>
      <c r="E24" s="3" t="s">
        <v>12</v>
      </c>
      <c r="G24" s="28">
        <v>12</v>
      </c>
      <c r="H24" s="3" t="s">
        <v>38</v>
      </c>
    </row>
    <row r="25" spans="1:8" s="3" customFormat="1" ht="15.75" x14ac:dyDescent="0.2">
      <c r="A25" s="20"/>
      <c r="B25"/>
      <c r="C25" s="11" t="str">
        <f>B3</f>
        <v>MPAARE1</v>
      </c>
      <c r="E25" s="12" t="s">
        <v>22</v>
      </c>
      <c r="G25" s="11"/>
    </row>
    <row r="26" spans="1:8" s="3" customFormat="1" ht="15.75" x14ac:dyDescent="0.2">
      <c r="A26" s="20"/>
      <c r="B26"/>
      <c r="C26" s="11"/>
      <c r="G26" s="11"/>
    </row>
    <row r="27" spans="1:8" s="3" customFormat="1" ht="15.75" x14ac:dyDescent="0.2">
      <c r="A27" s="20"/>
      <c r="B27"/>
      <c r="C27" s="11" t="str">
        <f>B28</f>
        <v>CONDET1</v>
      </c>
      <c r="E27" s="8" t="s">
        <v>21</v>
      </c>
      <c r="G27" s="11"/>
    </row>
    <row r="28" spans="1:8" s="3" customFormat="1" ht="15.75" x14ac:dyDescent="0.2">
      <c r="A28" s="20"/>
      <c r="B28" t="str">
        <f>CONCATENATE(D28,ROUND(COUNTIF($D$1:D28,D28),2))</f>
        <v>CONDET1</v>
      </c>
      <c r="C28" s="11"/>
      <c r="D28" s="3" t="s">
        <v>39</v>
      </c>
      <c r="G28" s="11"/>
    </row>
    <row r="29" spans="1:8" s="3" customFormat="1" ht="38.25" x14ac:dyDescent="0.2">
      <c r="A29" s="20"/>
      <c r="B29"/>
      <c r="C29" s="11"/>
      <c r="E29" s="3" t="s">
        <v>40</v>
      </c>
      <c r="G29" s="11" t="s">
        <v>53</v>
      </c>
    </row>
    <row r="30" spans="1:8" s="3" customFormat="1" ht="15.75" x14ac:dyDescent="0.2">
      <c r="A30" s="20"/>
      <c r="B30"/>
      <c r="C30" s="11"/>
      <c r="E30" s="29" t="s">
        <v>41</v>
      </c>
      <c r="G30" s="11"/>
    </row>
    <row r="31" spans="1:8" s="3" customFormat="1" ht="15.75" x14ac:dyDescent="0.2">
      <c r="A31" s="21"/>
      <c r="C31" s="11" t="str">
        <f>C17</f>
        <v>AUTORI1</v>
      </c>
      <c r="E31" s="12" t="s">
        <v>22</v>
      </c>
      <c r="F31" s="11"/>
      <c r="G31" s="9"/>
    </row>
    <row r="32" spans="1:8" s="3" customFormat="1" ht="15.75" x14ac:dyDescent="0.2">
      <c r="A32" s="21"/>
      <c r="C32" s="11"/>
      <c r="E32" s="12"/>
      <c r="F32" s="11"/>
      <c r="G32" s="9"/>
    </row>
    <row r="33" spans="1:8" s="3" customFormat="1" ht="15.75" x14ac:dyDescent="0.2">
      <c r="A33" s="20"/>
      <c r="C33" s="11"/>
      <c r="F33" s="11"/>
      <c r="G33" s="23"/>
    </row>
    <row r="34" spans="1:8" s="3" customFormat="1" ht="15.75" x14ac:dyDescent="0.2">
      <c r="A34" s="20"/>
      <c r="C34" s="11" t="str">
        <f>B35</f>
        <v>REGLTS1</v>
      </c>
      <c r="E34" s="8" t="s">
        <v>21</v>
      </c>
      <c r="F34" s="11"/>
      <c r="G34" s="23"/>
    </row>
    <row r="35" spans="1:8" s="3" customFormat="1" ht="15.75" x14ac:dyDescent="0.2">
      <c r="A35" s="20"/>
      <c r="B35" t="str">
        <f>CONCATENATE(D35,ROUND(COUNTIF($D$1:D35,D35),2))</f>
        <v>REGLTS1</v>
      </c>
      <c r="C35" s="11"/>
      <c r="D35" s="3" t="s">
        <v>10</v>
      </c>
      <c r="F35" s="11"/>
      <c r="G35" s="23"/>
    </row>
    <row r="36" spans="1:8" s="11" customFormat="1" x14ac:dyDescent="0.2">
      <c r="A36" s="26"/>
      <c r="B36" s="12"/>
      <c r="F36" s="24"/>
      <c r="G36" s="31"/>
    </row>
    <row r="37" spans="1:8" s="11" customFormat="1" x14ac:dyDescent="0.2">
      <c r="A37" s="26"/>
      <c r="B37" s="12"/>
      <c r="E37" s="11" t="s">
        <v>42</v>
      </c>
      <c r="F37" s="24"/>
      <c r="G37" s="31" t="s">
        <v>46</v>
      </c>
    </row>
    <row r="38" spans="1:8" s="3" customFormat="1" ht="15.75" x14ac:dyDescent="0.2">
      <c r="A38" s="20"/>
      <c r="B38"/>
      <c r="C38" s="11"/>
      <c r="E38" s="3" t="s">
        <v>26</v>
      </c>
      <c r="F38" s="11" t="s">
        <v>27</v>
      </c>
      <c r="G38" s="9">
        <v>3</v>
      </c>
      <c r="H38" s="3" t="s">
        <v>51</v>
      </c>
    </row>
    <row r="39" spans="1:8" s="3" customFormat="1" x14ac:dyDescent="0.2">
      <c r="C39" s="11"/>
      <c r="F39" s="3" t="s">
        <v>28</v>
      </c>
      <c r="G39" s="9" t="s">
        <v>29</v>
      </c>
    </row>
    <row r="40" spans="1:8" s="3" customFormat="1" x14ac:dyDescent="0.2">
      <c r="C40" s="11"/>
      <c r="F40" s="3" t="s">
        <v>43</v>
      </c>
      <c r="G40" s="9" t="s">
        <v>48</v>
      </c>
    </row>
    <row r="41" spans="1:8" s="11" customFormat="1" x14ac:dyDescent="0.2">
      <c r="A41" s="26"/>
      <c r="F41" s="11" t="s">
        <v>47</v>
      </c>
      <c r="G41" s="28" t="s">
        <v>46</v>
      </c>
    </row>
    <row r="42" spans="1:8" s="11" customFormat="1" x14ac:dyDescent="0.2">
      <c r="A42" s="26"/>
      <c r="F42" s="11" t="s">
        <v>49</v>
      </c>
      <c r="G42" s="28" t="s">
        <v>50</v>
      </c>
    </row>
    <row r="43" spans="1:8" s="3" customFormat="1" ht="15.75" x14ac:dyDescent="0.2">
      <c r="A43" s="21"/>
      <c r="C43" s="11" t="str">
        <f>B3</f>
        <v>MPAARE1</v>
      </c>
      <c r="E43" s="12" t="s">
        <v>22</v>
      </c>
      <c r="F43" s="11"/>
      <c r="G43" s="9"/>
    </row>
    <row r="44" spans="1:8" s="3" customFormat="1" ht="15.75" x14ac:dyDescent="0.2">
      <c r="A44" s="21"/>
      <c r="C44" s="11"/>
      <c r="E44" s="12"/>
      <c r="F44" s="11"/>
      <c r="G44" s="9"/>
    </row>
    <row r="45" spans="1:8" s="3" customFormat="1" ht="15.75" x14ac:dyDescent="0.2">
      <c r="A45" s="21"/>
      <c r="C45" s="11" t="str">
        <f>B46</f>
        <v>REGLTS2</v>
      </c>
      <c r="E45" s="8" t="s">
        <v>21</v>
      </c>
      <c r="F45" s="11"/>
      <c r="G45" s="9"/>
    </row>
    <row r="46" spans="1:8" s="3" customFormat="1" ht="15.75" x14ac:dyDescent="0.2">
      <c r="A46" s="20"/>
      <c r="B46" t="str">
        <f>CONCATENATE(D46,ROUND(COUNTIF($D$1:D46,D46),2))</f>
        <v>REGLTS2</v>
      </c>
      <c r="C46" s="11"/>
      <c r="D46" s="3" t="s">
        <v>10</v>
      </c>
      <c r="F46" s="11"/>
      <c r="G46" s="23"/>
    </row>
    <row r="47" spans="1:8" s="11" customFormat="1" x14ac:dyDescent="0.2">
      <c r="A47" s="26"/>
      <c r="B47" s="12"/>
      <c r="F47" s="24"/>
      <c r="G47" s="31"/>
    </row>
    <row r="48" spans="1:8" s="11" customFormat="1" ht="51" x14ac:dyDescent="0.2">
      <c r="A48" s="26"/>
      <c r="B48" s="12"/>
      <c r="E48" s="11" t="s">
        <v>42</v>
      </c>
      <c r="F48" s="24"/>
      <c r="G48" s="31" t="s">
        <v>90</v>
      </c>
    </row>
    <row r="49" spans="1:8" s="11" customFormat="1" x14ac:dyDescent="0.2">
      <c r="A49" s="26"/>
      <c r="B49" s="12"/>
      <c r="E49" s="11" t="s">
        <v>91</v>
      </c>
      <c r="F49" s="24"/>
      <c r="G49" s="38">
        <v>20120822</v>
      </c>
    </row>
    <row r="50" spans="1:8" s="3" customFormat="1" ht="15.75" x14ac:dyDescent="0.2">
      <c r="A50" s="20"/>
      <c r="B50"/>
      <c r="C50" s="11"/>
      <c r="E50" s="3" t="s">
        <v>26</v>
      </c>
      <c r="F50" s="11" t="s">
        <v>27</v>
      </c>
      <c r="G50" s="9">
        <v>3</v>
      </c>
      <c r="H50" s="3" t="s">
        <v>51</v>
      </c>
    </row>
    <row r="51" spans="1:8" s="3" customFormat="1" x14ac:dyDescent="0.2">
      <c r="C51" s="11"/>
      <c r="F51" s="3" t="s">
        <v>28</v>
      </c>
      <c r="G51" s="9" t="s">
        <v>29</v>
      </c>
    </row>
    <row r="52" spans="1:8" s="3" customFormat="1" x14ac:dyDescent="0.2">
      <c r="C52" s="11"/>
      <c r="F52" s="3" t="s">
        <v>43</v>
      </c>
      <c r="G52" s="9" t="s">
        <v>92</v>
      </c>
    </row>
    <row r="53" spans="1:8" s="11" customFormat="1" ht="51" x14ac:dyDescent="0.2">
      <c r="A53" s="26"/>
      <c r="F53" s="11" t="s">
        <v>47</v>
      </c>
      <c r="G53" s="31" t="s">
        <v>90</v>
      </c>
    </row>
    <row r="54" spans="1:8" s="3" customFormat="1" ht="15.75" x14ac:dyDescent="0.2">
      <c r="A54" s="21"/>
      <c r="C54" s="11" t="str">
        <f>B3</f>
        <v>MPAARE1</v>
      </c>
      <c r="E54" s="12" t="s">
        <v>22</v>
      </c>
      <c r="F54" s="11"/>
      <c r="G54" s="39"/>
    </row>
    <row r="55" spans="1:8" s="3" customFormat="1" ht="15.75" x14ac:dyDescent="0.2">
      <c r="A55" s="21"/>
      <c r="C55" s="11"/>
      <c r="E55" s="12"/>
      <c r="F55" s="11"/>
      <c r="G55" s="39"/>
    </row>
    <row r="56" spans="1:8" s="3" customFormat="1" ht="15.75" x14ac:dyDescent="0.2">
      <c r="A56" s="21"/>
      <c r="C56" s="3" t="str">
        <f>B57</f>
        <v>REGLTS3</v>
      </c>
      <c r="E56" s="8" t="s">
        <v>21</v>
      </c>
      <c r="F56" s="11"/>
      <c r="G56" s="39"/>
    </row>
    <row r="57" spans="1:8" s="3" customFormat="1" ht="15.75" x14ac:dyDescent="0.2">
      <c r="A57" s="20"/>
      <c r="B57" t="str">
        <f>CONCATENATE(D57,ROUND(COUNTIF($D$1:D57,D57),2))</f>
        <v>REGLTS3</v>
      </c>
      <c r="C57" s="11"/>
      <c r="D57" s="3" t="s">
        <v>10</v>
      </c>
      <c r="F57" s="11"/>
      <c r="G57" s="23"/>
    </row>
    <row r="58" spans="1:8" s="11" customFormat="1" x14ac:dyDescent="0.2">
      <c r="A58" s="26"/>
      <c r="B58" s="12"/>
      <c r="F58" s="24"/>
      <c r="G58" s="31"/>
    </row>
    <row r="59" spans="1:8" s="11" customFormat="1" ht="51" x14ac:dyDescent="0.2">
      <c r="A59" s="26"/>
      <c r="B59" s="12"/>
      <c r="E59" s="11" t="s">
        <v>42</v>
      </c>
      <c r="F59" s="24"/>
      <c r="G59" s="31" t="s">
        <v>94</v>
      </c>
    </row>
    <row r="60" spans="1:8" s="11" customFormat="1" x14ac:dyDescent="0.2">
      <c r="A60" s="26"/>
      <c r="B60" s="12"/>
      <c r="E60" s="11" t="s">
        <v>91</v>
      </c>
      <c r="F60" s="24"/>
      <c r="G60" s="38">
        <v>20120822</v>
      </c>
    </row>
    <row r="61" spans="1:8" s="3" customFormat="1" ht="15.75" x14ac:dyDescent="0.2">
      <c r="A61" s="20"/>
      <c r="B61"/>
      <c r="C61" s="11"/>
      <c r="E61" s="3" t="s">
        <v>26</v>
      </c>
      <c r="F61" s="11" t="s">
        <v>27</v>
      </c>
      <c r="G61" s="9">
        <v>3</v>
      </c>
      <c r="H61" s="3" t="s">
        <v>51</v>
      </c>
    </row>
    <row r="62" spans="1:8" s="3" customFormat="1" x14ac:dyDescent="0.2">
      <c r="C62" s="11"/>
      <c r="F62" s="3" t="s">
        <v>28</v>
      </c>
      <c r="G62" s="9" t="s">
        <v>29</v>
      </c>
    </row>
    <row r="63" spans="1:8" s="3" customFormat="1" x14ac:dyDescent="0.2">
      <c r="C63" s="11"/>
      <c r="F63" s="3" t="s">
        <v>43</v>
      </c>
      <c r="G63" s="37" t="s">
        <v>93</v>
      </c>
    </row>
    <row r="64" spans="1:8" s="11" customFormat="1" ht="51" x14ac:dyDescent="0.2">
      <c r="A64" s="26"/>
      <c r="F64" s="11" t="s">
        <v>47</v>
      </c>
      <c r="G64" s="31" t="s">
        <v>94</v>
      </c>
    </row>
    <row r="65" spans="1:8" s="3" customFormat="1" ht="15.75" x14ac:dyDescent="0.2">
      <c r="A65" s="21"/>
      <c r="C65" s="11" t="str">
        <f>B3</f>
        <v>MPAARE1</v>
      </c>
      <c r="E65" s="12" t="s">
        <v>22</v>
      </c>
      <c r="F65" s="11"/>
      <c r="G65" s="9"/>
    </row>
    <row r="66" spans="1:8" s="3" customFormat="1" ht="15.75" x14ac:dyDescent="0.2">
      <c r="A66" s="21"/>
      <c r="C66" s="11"/>
      <c r="E66" s="12"/>
      <c r="F66" s="11"/>
      <c r="G66" s="9"/>
    </row>
    <row r="67" spans="1:8" s="3" customFormat="1" ht="15.75" x14ac:dyDescent="0.2">
      <c r="A67" s="21"/>
      <c r="C67" s="11" t="str">
        <f>B68</f>
        <v>NATINF1</v>
      </c>
      <c r="E67" s="8" t="s">
        <v>21</v>
      </c>
      <c r="F67" s="11"/>
      <c r="G67" s="9"/>
    </row>
    <row r="68" spans="1:8" s="3" customFormat="1" x14ac:dyDescent="0.2">
      <c r="A68" s="32"/>
      <c r="B68" t="str">
        <f>CONCATENATE(D68,ROUND(COUNTIF($D$1:D68,D68),2))</f>
        <v>NATINF1</v>
      </c>
      <c r="C68" s="11"/>
      <c r="D68" s="3" t="s">
        <v>54</v>
      </c>
      <c r="F68" s="11"/>
      <c r="G68" s="9"/>
    </row>
    <row r="69" spans="1:8" s="11" customFormat="1" ht="15.75" x14ac:dyDescent="0.2">
      <c r="A69" s="27"/>
      <c r="E69" s="11" t="s">
        <v>26</v>
      </c>
    </row>
    <row r="70" spans="1:8" s="11" customFormat="1" ht="15.75" x14ac:dyDescent="0.2">
      <c r="A70" s="27"/>
      <c r="F70" s="11" t="s">
        <v>27</v>
      </c>
      <c r="G70" s="28">
        <v>2</v>
      </c>
      <c r="H70" s="11" t="s">
        <v>55</v>
      </c>
    </row>
    <row r="71" spans="1:8" s="11" customFormat="1" ht="15.75" x14ac:dyDescent="0.2">
      <c r="A71" s="27"/>
      <c r="F71" s="11" t="s">
        <v>28</v>
      </c>
      <c r="G71" s="28" t="s">
        <v>29</v>
      </c>
    </row>
    <row r="72" spans="1:8" s="11" customFormat="1" ht="15.75" x14ac:dyDescent="0.2">
      <c r="A72" s="27"/>
      <c r="F72" s="11" t="s">
        <v>43</v>
      </c>
      <c r="G72" s="28" t="s">
        <v>56</v>
      </c>
    </row>
    <row r="73" spans="1:8" s="3" customFormat="1" ht="38.25" x14ac:dyDescent="0.2">
      <c r="A73" s="20"/>
      <c r="C73" s="11"/>
      <c r="F73" s="11" t="s">
        <v>30</v>
      </c>
      <c r="G73" s="9" t="s">
        <v>57</v>
      </c>
    </row>
    <row r="74" spans="1:8" s="3" customFormat="1" ht="15.75" x14ac:dyDescent="0.2">
      <c r="A74" s="20"/>
      <c r="C74" s="11" t="str">
        <f>B3</f>
        <v>MPAARE1</v>
      </c>
      <c r="E74" s="12" t="s">
        <v>22</v>
      </c>
      <c r="F74" s="11"/>
      <c r="G74" s="9"/>
    </row>
    <row r="75" spans="1:8" s="3" customFormat="1" ht="15.75" x14ac:dyDescent="0.2">
      <c r="A75" s="20"/>
      <c r="C75" s="11"/>
      <c r="F75" s="11"/>
      <c r="G75" s="23"/>
    </row>
    <row r="76" spans="1:8" s="3" customFormat="1" ht="15.75" x14ac:dyDescent="0.2">
      <c r="A76" s="20"/>
      <c r="C76" s="11" t="str">
        <f>B77</f>
        <v>NATINF2</v>
      </c>
      <c r="E76" s="8" t="s">
        <v>21</v>
      </c>
      <c r="F76" s="11"/>
      <c r="G76" s="23"/>
    </row>
    <row r="77" spans="1:8" s="3" customFormat="1" ht="15.75" x14ac:dyDescent="0.2">
      <c r="A77" s="21"/>
      <c r="B77" t="str">
        <f>CONCATENATE(D77,ROUND(COUNTIF($D$1:D77,D77),2))</f>
        <v>NATINF2</v>
      </c>
      <c r="C77" s="11"/>
      <c r="D77" s="3" t="s">
        <v>54</v>
      </c>
      <c r="F77" s="11"/>
      <c r="G77" s="9"/>
    </row>
    <row r="78" spans="1:8" s="11" customFormat="1" ht="15.75" x14ac:dyDescent="0.2">
      <c r="A78" s="27"/>
      <c r="E78" s="11" t="s">
        <v>26</v>
      </c>
    </row>
    <row r="79" spans="1:8" s="11" customFormat="1" ht="15.75" x14ac:dyDescent="0.2">
      <c r="A79" s="27"/>
      <c r="F79" s="11" t="s">
        <v>27</v>
      </c>
      <c r="G79" s="28">
        <v>2</v>
      </c>
      <c r="H79" s="11" t="s">
        <v>55</v>
      </c>
    </row>
    <row r="80" spans="1:8" s="11" customFormat="1" ht="15.75" x14ac:dyDescent="0.2">
      <c r="A80" s="27"/>
      <c r="F80" s="11" t="s">
        <v>28</v>
      </c>
      <c r="G80" s="28" t="s">
        <v>29</v>
      </c>
    </row>
    <row r="81" spans="1:9" s="11" customFormat="1" ht="15.75" x14ac:dyDescent="0.2">
      <c r="A81" s="27"/>
      <c r="F81" s="11" t="s">
        <v>43</v>
      </c>
      <c r="G81" s="28" t="s">
        <v>58</v>
      </c>
    </row>
    <row r="82" spans="1:9" s="3" customFormat="1" ht="51" x14ac:dyDescent="0.2">
      <c r="A82" s="20"/>
      <c r="C82" s="11"/>
      <c r="F82" s="11" t="s">
        <v>30</v>
      </c>
      <c r="G82" s="9" t="s">
        <v>59</v>
      </c>
    </row>
    <row r="83" spans="1:9" s="3" customFormat="1" ht="15.75" x14ac:dyDescent="0.2">
      <c r="A83" s="20"/>
      <c r="C83" s="11" t="str">
        <f>B3</f>
        <v>MPAARE1</v>
      </c>
      <c r="E83" s="12" t="s">
        <v>22</v>
      </c>
      <c r="F83" s="11"/>
      <c r="G83" s="9"/>
    </row>
    <row r="84" spans="1:9" s="3" customFormat="1" ht="15.75" x14ac:dyDescent="0.2">
      <c r="A84" s="20"/>
      <c r="C84" s="11"/>
      <c r="E84" s="8"/>
      <c r="F84" s="11"/>
      <c r="G84" s="9"/>
    </row>
    <row r="85" spans="1:9" s="3" customFormat="1" ht="15.75" x14ac:dyDescent="0.2">
      <c r="A85" s="20"/>
      <c r="B85"/>
      <c r="C85" s="11"/>
      <c r="F85" s="11"/>
      <c r="G85" s="23"/>
    </row>
    <row r="86" spans="1:9" s="3" customFormat="1" ht="15.75" x14ac:dyDescent="0.2">
      <c r="A86" s="20"/>
      <c r="B86"/>
      <c r="C86" s="11"/>
    </row>
    <row r="87" spans="1:9" s="3" customFormat="1" ht="15.75" x14ac:dyDescent="0.2">
      <c r="A87" s="20"/>
      <c r="B87"/>
      <c r="C87" s="11"/>
      <c r="F87" s="11"/>
      <c r="G87" s="28"/>
      <c r="H87" s="11"/>
    </row>
    <row r="88" spans="1:9" s="3" customFormat="1" ht="15.75" x14ac:dyDescent="0.2">
      <c r="A88" s="20"/>
      <c r="B88"/>
      <c r="C88" s="11"/>
      <c r="F88" s="11"/>
      <c r="G88" s="9"/>
    </row>
    <row r="89" spans="1:9" s="3" customFormat="1" ht="15.75" x14ac:dyDescent="0.2">
      <c r="A89" s="20"/>
      <c r="B89"/>
      <c r="C89" s="11"/>
      <c r="F89" s="11"/>
      <c r="G89" s="28"/>
    </row>
    <row r="90" spans="1:9" s="3" customFormat="1" ht="15.75" x14ac:dyDescent="0.2">
      <c r="A90" s="20"/>
      <c r="B90"/>
      <c r="C90" s="11"/>
      <c r="F90" s="11"/>
      <c r="G90" s="23"/>
    </row>
    <row r="91" spans="1:9" s="3" customFormat="1" ht="15.75" x14ac:dyDescent="0.2">
      <c r="A91" s="20"/>
      <c r="B91"/>
      <c r="C91" s="11"/>
      <c r="G91" s="28"/>
    </row>
    <row r="92" spans="1:9" s="3" customFormat="1" ht="15.75" x14ac:dyDescent="0.2">
      <c r="A92" s="20"/>
      <c r="B92"/>
      <c r="C92" s="11"/>
      <c r="E92" s="12"/>
      <c r="G92" s="11"/>
    </row>
    <row r="93" spans="1:9" s="3" customFormat="1" ht="15.75" x14ac:dyDescent="0.2">
      <c r="A93" s="21"/>
      <c r="B93"/>
      <c r="C93" s="11"/>
      <c r="E93" s="5"/>
      <c r="F93" s="11"/>
      <c r="G93" s="9"/>
    </row>
    <row r="94" spans="1:9" s="3" customFormat="1" x14ac:dyDescent="0.2">
      <c r="A94" s="32"/>
      <c r="B94"/>
      <c r="C94" s="11"/>
      <c r="E94" s="5"/>
      <c r="F94" s="11"/>
      <c r="G94" s="9"/>
    </row>
    <row r="95" spans="1:9" s="11" customFormat="1" ht="15.75" x14ac:dyDescent="0.2">
      <c r="A95" s="27"/>
      <c r="I95" s="28"/>
    </row>
    <row r="96" spans="1:9" s="11" customFormat="1" ht="15.75" x14ac:dyDescent="0.2">
      <c r="A96" s="27"/>
      <c r="G96" s="33"/>
    </row>
    <row r="97" spans="1:8" s="11" customFormat="1" ht="15.75" x14ac:dyDescent="0.2">
      <c r="A97" s="27"/>
      <c r="G97" s="28"/>
    </row>
    <row r="98" spans="1:8" s="11" customFormat="1" ht="15.75" x14ac:dyDescent="0.2">
      <c r="A98" s="27"/>
      <c r="G98" s="28"/>
    </row>
    <row r="99" spans="1:8" s="3" customFormat="1" ht="15.75" x14ac:dyDescent="0.2">
      <c r="A99" s="20"/>
      <c r="C99" s="11"/>
      <c r="F99" s="11"/>
      <c r="G99" s="9"/>
    </row>
    <row r="100" spans="1:8" s="3" customFormat="1" ht="15.75" x14ac:dyDescent="0.2">
      <c r="A100" s="20"/>
      <c r="C100" s="11"/>
      <c r="F100" s="11"/>
      <c r="G100" s="9"/>
    </row>
    <row r="101" spans="1:8" s="3" customFormat="1" ht="15.75" x14ac:dyDescent="0.2">
      <c r="A101" s="20"/>
      <c r="C101" s="11"/>
      <c r="F101" s="11"/>
      <c r="G101" s="9"/>
    </row>
    <row r="102" spans="1:8" s="3" customFormat="1" ht="15.75" x14ac:dyDescent="0.2">
      <c r="A102" s="20"/>
      <c r="C102" s="11"/>
      <c r="F102" s="11"/>
      <c r="G102" s="9"/>
    </row>
    <row r="103" spans="1:8" s="3" customFormat="1" ht="15.75" x14ac:dyDescent="0.2">
      <c r="A103" s="20"/>
      <c r="C103" s="11"/>
      <c r="E103" s="8"/>
      <c r="F103" s="11"/>
      <c r="G103" s="9"/>
    </row>
    <row r="104" spans="1:8" s="3" customFormat="1" ht="15.75" x14ac:dyDescent="0.2">
      <c r="A104" s="20"/>
      <c r="B104"/>
      <c r="C104" s="11"/>
      <c r="F104" s="11"/>
      <c r="G104" s="23"/>
    </row>
    <row r="105" spans="1:8" s="3" customFormat="1" ht="15.75" x14ac:dyDescent="0.2">
      <c r="A105" s="20"/>
      <c r="B105"/>
      <c r="C105" s="11"/>
    </row>
    <row r="106" spans="1:8" s="3" customFormat="1" ht="15.75" x14ac:dyDescent="0.2">
      <c r="A106" s="20"/>
      <c r="B106"/>
      <c r="C106" s="11"/>
      <c r="F106" s="11"/>
      <c r="G106" s="28"/>
      <c r="H106" s="11"/>
    </row>
    <row r="107" spans="1:8" s="3" customFormat="1" ht="15.75" x14ac:dyDescent="0.2">
      <c r="A107" s="20"/>
      <c r="B107"/>
      <c r="C107" s="11"/>
      <c r="F107" s="11"/>
      <c r="G107" s="9"/>
    </row>
    <row r="108" spans="1:8" s="3" customFormat="1" ht="15.75" x14ac:dyDescent="0.2">
      <c r="A108" s="20"/>
      <c r="B108"/>
      <c r="C108" s="11"/>
      <c r="F108" s="11"/>
      <c r="G108" s="28"/>
    </row>
    <row r="109" spans="1:8" s="3" customFormat="1" ht="15.75" x14ac:dyDescent="0.2">
      <c r="A109" s="20"/>
      <c r="B109"/>
      <c r="C109" s="11"/>
      <c r="F109" s="11"/>
      <c r="G109" s="23"/>
    </row>
    <row r="110" spans="1:8" s="3" customFormat="1" ht="15.75" x14ac:dyDescent="0.2">
      <c r="A110" s="20"/>
      <c r="B110"/>
      <c r="C110" s="11"/>
      <c r="G110" s="28"/>
    </row>
    <row r="111" spans="1:8" s="3" customFormat="1" ht="15.75" x14ac:dyDescent="0.2">
      <c r="A111" s="20"/>
      <c r="B111"/>
      <c r="C111" s="11"/>
      <c r="E111" s="12"/>
      <c r="G111" s="11"/>
    </row>
    <row r="112" spans="1:8" s="3" customFormat="1" ht="15.75" x14ac:dyDescent="0.2">
      <c r="A112" s="20"/>
      <c r="B112"/>
      <c r="C112" s="11"/>
      <c r="E112" s="8"/>
      <c r="G112" s="11"/>
    </row>
    <row r="113" spans="1:9" s="3" customFormat="1" ht="15.75" x14ac:dyDescent="0.2">
      <c r="A113" s="20"/>
      <c r="B113"/>
      <c r="C113" s="11"/>
      <c r="G113" s="11"/>
    </row>
    <row r="114" spans="1:9" s="3" customFormat="1" ht="15.75" x14ac:dyDescent="0.2">
      <c r="A114" s="20"/>
      <c r="B114"/>
      <c r="C114" s="11"/>
    </row>
    <row r="115" spans="1:9" s="3" customFormat="1" ht="15.75" x14ac:dyDescent="0.2">
      <c r="A115" s="20"/>
      <c r="B115"/>
      <c r="C115" s="11"/>
      <c r="G115" s="2"/>
    </row>
    <row r="116" spans="1:9" s="3" customFormat="1" ht="15.75" x14ac:dyDescent="0.2">
      <c r="A116" s="20"/>
      <c r="B116"/>
      <c r="C116" s="11"/>
      <c r="G116" s="11"/>
    </row>
    <row r="117" spans="1:9" s="3" customFormat="1" ht="15.75" x14ac:dyDescent="0.2">
      <c r="A117" s="20"/>
      <c r="B117"/>
      <c r="C117" s="11"/>
      <c r="G117" s="11"/>
    </row>
    <row r="118" spans="1:9" s="3" customFormat="1" ht="15.75" x14ac:dyDescent="0.2">
      <c r="A118" s="20"/>
      <c r="C118" s="11"/>
      <c r="E118" s="5"/>
      <c r="F118" s="11"/>
    </row>
    <row r="119" spans="1:9" s="3" customFormat="1" ht="15.75" x14ac:dyDescent="0.2">
      <c r="A119" s="20"/>
      <c r="C119" s="11"/>
      <c r="E119" s="12"/>
      <c r="F119" s="11"/>
    </row>
    <row r="120" spans="1:9" s="3" customFormat="1" ht="15.75" x14ac:dyDescent="0.2">
      <c r="A120" s="20"/>
      <c r="C120" s="11"/>
      <c r="F120" s="11"/>
    </row>
    <row r="121" spans="1:9" s="3" customFormat="1" x14ac:dyDescent="0.2">
      <c r="A121" s="32"/>
      <c r="B121"/>
      <c r="C121" s="11"/>
      <c r="E121" s="5"/>
      <c r="F121" s="11"/>
      <c r="G121" s="9"/>
    </row>
    <row r="122" spans="1:9" s="11" customFormat="1" ht="15.75" x14ac:dyDescent="0.2">
      <c r="A122" s="27"/>
      <c r="I122" s="28"/>
    </row>
    <row r="123" spans="1:9" s="11" customFormat="1" ht="15.75" x14ac:dyDescent="0.2">
      <c r="A123" s="27"/>
      <c r="G123" s="33"/>
    </row>
    <row r="124" spans="1:9" s="11" customFormat="1" ht="15.75" x14ac:dyDescent="0.2">
      <c r="A124" s="27"/>
      <c r="G124" s="28"/>
    </row>
    <row r="125" spans="1:9" s="11" customFormat="1" ht="15.75" x14ac:dyDescent="0.2">
      <c r="A125" s="27"/>
      <c r="G125" s="28"/>
    </row>
    <row r="126" spans="1:9" s="3" customFormat="1" ht="15.75" x14ac:dyDescent="0.2">
      <c r="A126" s="20"/>
      <c r="C126" s="11"/>
      <c r="F126" s="11"/>
      <c r="G126" s="9"/>
    </row>
    <row r="127" spans="1:9" s="3" customFormat="1" ht="15.75" x14ac:dyDescent="0.2">
      <c r="A127" s="20"/>
      <c r="C127" s="11"/>
      <c r="F127" s="11"/>
      <c r="G127" s="9"/>
    </row>
    <row r="128" spans="1:9" s="3" customFormat="1" ht="15.75" x14ac:dyDescent="0.2">
      <c r="A128" s="20"/>
      <c r="C128" s="11"/>
      <c r="F128" s="11"/>
      <c r="G128" s="9"/>
    </row>
    <row r="129" spans="1:8" s="3" customFormat="1" ht="15.75" x14ac:dyDescent="0.2">
      <c r="A129" s="20"/>
      <c r="C129" s="11"/>
      <c r="F129" s="11"/>
      <c r="G129" s="9"/>
    </row>
    <row r="130" spans="1:8" s="3" customFormat="1" ht="15.75" x14ac:dyDescent="0.2">
      <c r="A130" s="20"/>
      <c r="C130" s="11"/>
      <c r="E130" s="8"/>
      <c r="F130" s="11"/>
      <c r="G130" s="9"/>
    </row>
    <row r="131" spans="1:8" s="3" customFormat="1" ht="15.75" x14ac:dyDescent="0.2">
      <c r="A131" s="20"/>
      <c r="B131"/>
      <c r="C131" s="11"/>
      <c r="F131" s="11"/>
      <c r="G131" s="23"/>
    </row>
    <row r="132" spans="1:8" s="3" customFormat="1" ht="15.75" x14ac:dyDescent="0.2">
      <c r="A132" s="20"/>
      <c r="B132"/>
      <c r="C132" s="11"/>
    </row>
    <row r="133" spans="1:8" s="3" customFormat="1" ht="15.75" x14ac:dyDescent="0.2">
      <c r="A133" s="20"/>
      <c r="B133"/>
      <c r="C133" s="11"/>
      <c r="F133" s="11"/>
      <c r="G133" s="28"/>
      <c r="H133" s="11"/>
    </row>
    <row r="134" spans="1:8" s="3" customFormat="1" ht="15.75" x14ac:dyDescent="0.2">
      <c r="A134" s="20"/>
      <c r="B134"/>
      <c r="C134" s="11"/>
      <c r="F134" s="11"/>
      <c r="G134" s="9"/>
    </row>
    <row r="135" spans="1:8" s="3" customFormat="1" ht="15.75" x14ac:dyDescent="0.2">
      <c r="A135" s="20"/>
      <c r="B135"/>
      <c r="C135" s="11"/>
      <c r="F135" s="11"/>
      <c r="G135" s="28"/>
    </row>
    <row r="136" spans="1:8" s="3" customFormat="1" ht="15.75" x14ac:dyDescent="0.2">
      <c r="A136" s="20"/>
      <c r="B136"/>
      <c r="C136" s="11"/>
      <c r="F136" s="11"/>
      <c r="G136" s="23"/>
    </row>
    <row r="137" spans="1:8" s="3" customFormat="1" ht="15.75" x14ac:dyDescent="0.2">
      <c r="A137" s="20"/>
      <c r="B137"/>
      <c r="C137" s="11"/>
      <c r="G137" s="28"/>
    </row>
    <row r="138" spans="1:8" s="3" customFormat="1" ht="15.75" x14ac:dyDescent="0.2">
      <c r="A138" s="20"/>
      <c r="B138"/>
      <c r="C138" s="11"/>
      <c r="E138" s="12"/>
      <c r="G138" s="11"/>
    </row>
    <row r="139" spans="1:8" s="3" customFormat="1" ht="15.75" x14ac:dyDescent="0.2">
      <c r="A139" s="20"/>
      <c r="C139" s="11"/>
      <c r="F139" s="11"/>
      <c r="G139" s="29"/>
    </row>
    <row r="140" spans="1:8" s="3" customFormat="1" ht="15.75" x14ac:dyDescent="0.2">
      <c r="A140" s="20"/>
      <c r="B140"/>
      <c r="C140" s="11"/>
      <c r="E140" s="8"/>
      <c r="G140" s="11"/>
    </row>
    <row r="141" spans="1:8" s="3" customFormat="1" ht="15.75" x14ac:dyDescent="0.2">
      <c r="A141" s="20"/>
      <c r="B141"/>
      <c r="C141" s="11"/>
      <c r="G141" s="11"/>
    </row>
    <row r="142" spans="1:8" s="3" customFormat="1" ht="15.75" x14ac:dyDescent="0.2">
      <c r="A142" s="20"/>
      <c r="B142"/>
      <c r="C142" s="11"/>
    </row>
    <row r="143" spans="1:8" s="3" customFormat="1" ht="15.75" x14ac:dyDescent="0.2">
      <c r="A143" s="20"/>
      <c r="B143"/>
      <c r="C143" s="11"/>
      <c r="G143" s="2"/>
    </row>
    <row r="144" spans="1:8" s="3" customFormat="1" ht="15.75" x14ac:dyDescent="0.2">
      <c r="A144" s="20"/>
      <c r="B144"/>
      <c r="C144" s="11"/>
      <c r="G144" s="11"/>
    </row>
    <row r="145" spans="1:8" s="3" customFormat="1" ht="15.75" x14ac:dyDescent="0.2">
      <c r="A145" s="20"/>
      <c r="B145"/>
      <c r="C145" s="11"/>
      <c r="G145" s="11"/>
    </row>
    <row r="146" spans="1:8" s="3" customFormat="1" ht="15.75" x14ac:dyDescent="0.2">
      <c r="A146" s="20"/>
      <c r="C146" s="11"/>
      <c r="E146" s="12"/>
      <c r="F146" s="11"/>
    </row>
    <row r="147" spans="1:8" s="3" customFormat="1" ht="15.75" x14ac:dyDescent="0.2">
      <c r="A147" s="20"/>
      <c r="C147" s="11"/>
      <c r="E147" s="12"/>
      <c r="F147" s="11"/>
    </row>
    <row r="148" spans="1:8" s="3" customFormat="1" ht="15.75" x14ac:dyDescent="0.2">
      <c r="A148" s="20"/>
      <c r="C148" s="11"/>
      <c r="F148" s="11"/>
      <c r="G148" s="9"/>
    </row>
    <row r="149" spans="1:8" s="3" customFormat="1" ht="15.75" x14ac:dyDescent="0.2">
      <c r="A149" s="20"/>
      <c r="C149" s="11"/>
      <c r="F149" s="11"/>
      <c r="G149" s="9"/>
    </row>
    <row r="150" spans="1:8" s="3" customFormat="1" ht="15.75" x14ac:dyDescent="0.2">
      <c r="A150" s="20"/>
      <c r="C150" s="11"/>
      <c r="F150" s="11"/>
      <c r="G150" s="9"/>
    </row>
    <row r="151" spans="1:8" s="3" customFormat="1" ht="15.75" x14ac:dyDescent="0.2">
      <c r="A151" s="20"/>
      <c r="C151" s="11"/>
      <c r="F151" s="11"/>
      <c r="G151" s="9"/>
    </row>
    <row r="152" spans="1:8" s="3" customFormat="1" ht="15.75" x14ac:dyDescent="0.2">
      <c r="A152" s="20"/>
      <c r="C152" s="11"/>
      <c r="F152" s="11"/>
      <c r="G152" s="9"/>
    </row>
    <row r="153" spans="1:8" s="3" customFormat="1" ht="15.75" x14ac:dyDescent="0.2">
      <c r="A153" s="20"/>
      <c r="C153" s="11"/>
      <c r="F153" s="11"/>
      <c r="G153" s="9"/>
    </row>
    <row r="154" spans="1:8" s="3" customFormat="1" ht="15.75" x14ac:dyDescent="0.2">
      <c r="A154" s="20"/>
      <c r="C154" s="11"/>
      <c r="F154" s="11"/>
      <c r="G154" s="9"/>
    </row>
    <row r="155" spans="1:8" ht="15.75" x14ac:dyDescent="0.2">
      <c r="A155" s="36"/>
      <c r="B155" s="3"/>
      <c r="C155" s="11"/>
      <c r="D155" s="3"/>
      <c r="E155" s="3"/>
      <c r="F155" s="11"/>
    </row>
    <row r="156" spans="1:8" ht="15.75" x14ac:dyDescent="0.2">
      <c r="A156" s="22"/>
      <c r="B156" s="3"/>
      <c r="C156" s="11"/>
      <c r="D156" s="3"/>
      <c r="E156" s="3"/>
      <c r="F156" s="11"/>
    </row>
    <row r="157" spans="1:8" ht="15.75" x14ac:dyDescent="0.2">
      <c r="A157" s="22"/>
      <c r="B157" s="3"/>
      <c r="C157" s="11"/>
      <c r="D157" s="3"/>
      <c r="E157" s="3"/>
      <c r="F157" s="11"/>
    </row>
    <row r="158" spans="1:8" ht="15.75" x14ac:dyDescent="0.2">
      <c r="A158" s="22"/>
      <c r="B158" s="3"/>
      <c r="C158" s="11"/>
      <c r="D158" s="3"/>
      <c r="E158" s="3"/>
      <c r="F158" s="11"/>
    </row>
    <row r="159" spans="1:8" x14ac:dyDescent="0.2">
      <c r="A159" s="3"/>
      <c r="B159" s="3"/>
      <c r="C159" s="11"/>
      <c r="D159" s="3"/>
      <c r="E159" s="3"/>
      <c r="F159" s="11"/>
      <c r="G159" s="17"/>
      <c r="H159" s="7"/>
    </row>
    <row r="160" spans="1:8" x14ac:dyDescent="0.2">
      <c r="A160" s="3"/>
      <c r="B160" s="3"/>
      <c r="C160" s="11"/>
      <c r="D160" s="3"/>
      <c r="E160" s="3"/>
      <c r="F160" s="11"/>
      <c r="G160" s="19"/>
    </row>
    <row r="169" spans="1:13" x14ac:dyDescent="0.2">
      <c r="E169" s="14"/>
      <c r="G169" s="17"/>
      <c r="H169" s="7"/>
    </row>
    <row r="170" spans="1:13" x14ac:dyDescent="0.2">
      <c r="E170" s="13"/>
      <c r="F170" s="13"/>
      <c r="G170" s="19"/>
    </row>
    <row r="171" spans="1:13" x14ac:dyDescent="0.2">
      <c r="E171" s="13"/>
      <c r="F171" s="13"/>
    </row>
    <row r="172" spans="1:13" x14ac:dyDescent="0.2">
      <c r="E172" s="12"/>
    </row>
    <row r="173" spans="1:13" x14ac:dyDescent="0.2">
      <c r="E173" s="12"/>
    </row>
    <row r="174" spans="1:13" x14ac:dyDescent="0.2">
      <c r="A174"/>
      <c r="E174" s="12"/>
      <c r="F174"/>
      <c r="G174"/>
      <c r="H174"/>
      <c r="M174"/>
    </row>
    <row r="175" spans="1:13" x14ac:dyDescent="0.2">
      <c r="C175" s="12"/>
      <c r="E175" s="12"/>
    </row>
    <row r="176" spans="1:13" x14ac:dyDescent="0.2">
      <c r="E176" s="34"/>
      <c r="H176" s="5"/>
    </row>
    <row r="177" spans="3:8" x14ac:dyDescent="0.2">
      <c r="E177" s="35"/>
    </row>
    <row r="178" spans="3:8" x14ac:dyDescent="0.2">
      <c r="E178" s="35"/>
      <c r="G178" s="10"/>
      <c r="H178" s="6"/>
    </row>
    <row r="179" spans="3:8" x14ac:dyDescent="0.2">
      <c r="C179" s="1"/>
      <c r="E179" s="35"/>
    </row>
    <row r="180" spans="3:8" x14ac:dyDescent="0.2">
      <c r="E180" s="35"/>
    </row>
    <row r="181" spans="3:8" x14ac:dyDescent="0.2">
      <c r="E181" s="35"/>
      <c r="H181" s="7"/>
    </row>
    <row r="182" spans="3:8" x14ac:dyDescent="0.2">
      <c r="E182" s="35"/>
    </row>
    <row r="183" spans="3:8" x14ac:dyDescent="0.2">
      <c r="E183" s="35"/>
    </row>
    <row r="184" spans="3:8" x14ac:dyDescent="0.2">
      <c r="E184" s="35"/>
    </row>
    <row r="185" spans="3:8" x14ac:dyDescent="0.2">
      <c r="D185" s="4"/>
      <c r="E185" s="35"/>
      <c r="F185" s="15"/>
    </row>
    <row r="186" spans="3:8" x14ac:dyDescent="0.2">
      <c r="D186" s="4"/>
      <c r="E186" s="35"/>
      <c r="F186" s="15"/>
    </row>
    <row r="187" spans="3:8" x14ac:dyDescent="0.2">
      <c r="D187" s="4"/>
      <c r="E187" s="35"/>
      <c r="F187" s="15"/>
    </row>
    <row r="188" spans="3:8" x14ac:dyDescent="0.2">
      <c r="D188" s="4"/>
      <c r="E188" s="35"/>
      <c r="F188" s="15"/>
    </row>
    <row r="189" spans="3:8" x14ac:dyDescent="0.2">
      <c r="E189" s="35"/>
    </row>
    <row r="190" spans="3:8" x14ac:dyDescent="0.2">
      <c r="E190" s="35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B1" zoomScale="110" zoomScaleNormal="110" workbookViewId="0">
      <selection activeCell="E5" sqref="E5:G32"/>
    </sheetView>
  </sheetViews>
  <sheetFormatPr baseColWidth="10" defaultColWidth="9.140625" defaultRowHeight="12.75" x14ac:dyDescent="0.2"/>
  <cols>
    <col min="1" max="1" width="21.42578125" style="1" customWidth="1"/>
    <col min="2" max="4" width="25.85546875" style="1" customWidth="1"/>
    <col min="5" max="5" width="27.140625" style="1" customWidth="1"/>
    <col min="6" max="6" width="36.140625" style="1" customWidth="1"/>
    <col min="7" max="7" width="16.28515625" style="1" bestFit="1" customWidth="1"/>
    <col min="8" max="8" width="13.85546875" bestFit="1" customWidth="1"/>
  </cols>
  <sheetData>
    <row r="1" spans="1:8" s="2" customFormat="1" ht="25.5" x14ac:dyDescent="0.2">
      <c r="A1" s="3" t="s">
        <v>3</v>
      </c>
      <c r="B1" s="3" t="s">
        <v>1</v>
      </c>
      <c r="C1" s="3" t="s">
        <v>4</v>
      </c>
      <c r="D1" s="3" t="s">
        <v>5</v>
      </c>
      <c r="E1" s="3" t="s">
        <v>2</v>
      </c>
      <c r="F1" s="3" t="s">
        <v>2</v>
      </c>
      <c r="G1" s="3" t="s">
        <v>0</v>
      </c>
    </row>
    <row r="2" spans="1:8" s="12" customFormat="1" ht="114.75" x14ac:dyDescent="0.2">
      <c r="A2" s="16"/>
      <c r="F2" s="18"/>
      <c r="G2" s="18"/>
      <c r="H2" s="5" t="s">
        <v>60</v>
      </c>
    </row>
    <row r="3" spans="1:8" s="12" customFormat="1" ht="51" x14ac:dyDescent="0.2">
      <c r="A3" s="16"/>
      <c r="B3" s="16"/>
      <c r="C3" s="16"/>
      <c r="D3" s="16"/>
      <c r="F3" s="18"/>
      <c r="G3" s="16"/>
      <c r="H3" s="18" t="s">
        <v>61</v>
      </c>
    </row>
    <row r="4" spans="1:8" s="12" customFormat="1" x14ac:dyDescent="0.2">
      <c r="A4" s="16"/>
      <c r="B4" s="16"/>
      <c r="C4" s="16"/>
      <c r="D4" s="16"/>
      <c r="E4" s="18"/>
      <c r="F4" s="18"/>
      <c r="G4" s="16"/>
    </row>
    <row r="5" spans="1:8" x14ac:dyDescent="0.2">
      <c r="B5" t="str">
        <f>MappedData!$B$3</f>
        <v>MPAARE1</v>
      </c>
      <c r="E5" s="5" t="s">
        <v>99</v>
      </c>
      <c r="F5" s="1" t="s">
        <v>100</v>
      </c>
      <c r="G5" s="1" t="s">
        <v>62</v>
      </c>
      <c r="H5" s="5" t="s">
        <v>62</v>
      </c>
    </row>
    <row r="6" spans="1:8" s="12" customFormat="1" x14ac:dyDescent="0.2">
      <c r="B6" s="18"/>
      <c r="C6" s="16"/>
      <c r="D6" s="16"/>
      <c r="E6" s="18" t="s">
        <v>101</v>
      </c>
      <c r="F6" s="18" t="s">
        <v>102</v>
      </c>
      <c r="G6" s="12" t="s">
        <v>63</v>
      </c>
      <c r="H6" s="18" t="s">
        <v>63</v>
      </c>
    </row>
    <row r="7" spans="1:8" s="12" customFormat="1" x14ac:dyDescent="0.2">
      <c r="A7" s="16"/>
      <c r="B7" s="1"/>
      <c r="C7" s="16"/>
      <c r="D7" s="16"/>
      <c r="E7" s="18" t="s">
        <v>103</v>
      </c>
      <c r="F7" s="16" t="s">
        <v>104</v>
      </c>
      <c r="G7" s="12" t="s">
        <v>64</v>
      </c>
      <c r="H7" s="5" t="s">
        <v>64</v>
      </c>
    </row>
    <row r="8" spans="1:8" s="12" customFormat="1" x14ac:dyDescent="0.2">
      <c r="A8" s="16"/>
      <c r="B8" s="16"/>
      <c r="C8" s="16"/>
      <c r="D8" s="16"/>
      <c r="E8" s="18" t="s">
        <v>105</v>
      </c>
      <c r="F8" s="16" t="s">
        <v>106</v>
      </c>
      <c r="G8" s="12" t="s">
        <v>65</v>
      </c>
      <c r="H8" s="18" t="s">
        <v>65</v>
      </c>
    </row>
    <row r="9" spans="1:8" x14ac:dyDescent="0.2">
      <c r="E9" s="1" t="s">
        <v>107</v>
      </c>
      <c r="F9" s="1" t="s">
        <v>108</v>
      </c>
      <c r="G9" s="1" t="s">
        <v>66</v>
      </c>
      <c r="H9" s="5" t="s">
        <v>66</v>
      </c>
    </row>
    <row r="10" spans="1:8" s="12" customFormat="1" x14ac:dyDescent="0.2">
      <c r="B10" s="16"/>
      <c r="C10" s="16"/>
      <c r="D10" s="16"/>
      <c r="E10" s="16" t="s">
        <v>109</v>
      </c>
      <c r="F10" s="18" t="s">
        <v>110</v>
      </c>
      <c r="G10" s="12" t="s">
        <v>67</v>
      </c>
      <c r="H10" s="18" t="s">
        <v>67</v>
      </c>
    </row>
    <row r="11" spans="1:8" x14ac:dyDescent="0.2">
      <c r="E11" s="1" t="s">
        <v>111</v>
      </c>
      <c r="F11" s="1" t="s">
        <v>112</v>
      </c>
      <c r="G11" s="1" t="s">
        <v>68</v>
      </c>
      <c r="H11" s="1" t="s">
        <v>68</v>
      </c>
    </row>
    <row r="12" spans="1:8" x14ac:dyDescent="0.2">
      <c r="E12" s="1" t="s">
        <v>113</v>
      </c>
      <c r="F12" s="5" t="s">
        <v>114</v>
      </c>
      <c r="G12" s="1" t="s">
        <v>69</v>
      </c>
      <c r="H12" s="1" t="s">
        <v>69</v>
      </c>
    </row>
    <row r="13" spans="1:8" x14ac:dyDescent="0.2">
      <c r="E13" s="1" t="s">
        <v>115</v>
      </c>
      <c r="F13" s="1" t="s">
        <v>116</v>
      </c>
      <c r="G13" s="1" t="s">
        <v>70</v>
      </c>
      <c r="H13" s="1" t="s">
        <v>70</v>
      </c>
    </row>
    <row r="14" spans="1:8" x14ac:dyDescent="0.2">
      <c r="E14" s="1" t="s">
        <v>117</v>
      </c>
      <c r="F14" s="5" t="s">
        <v>118</v>
      </c>
      <c r="G14" s="1" t="s">
        <v>71</v>
      </c>
      <c r="H14" s="5" t="s">
        <v>71</v>
      </c>
    </row>
    <row r="15" spans="1:8" x14ac:dyDescent="0.2">
      <c r="E15" s="1" t="s">
        <v>119</v>
      </c>
      <c r="F15" s="1" t="s">
        <v>120</v>
      </c>
      <c r="G15" s="1" t="s">
        <v>72</v>
      </c>
      <c r="H15" s="1" t="s">
        <v>72</v>
      </c>
    </row>
    <row r="16" spans="1:8" x14ac:dyDescent="0.2">
      <c r="E16" s="1" t="s">
        <v>121</v>
      </c>
      <c r="F16" s="1" t="s">
        <v>122</v>
      </c>
      <c r="G16" s="1" t="s">
        <v>73</v>
      </c>
      <c r="H16" s="1" t="s">
        <v>73</v>
      </c>
    </row>
    <row r="17" spans="5:8" x14ac:dyDescent="0.2">
      <c r="E17" s="1" t="s">
        <v>123</v>
      </c>
      <c r="F17" s="1" t="s">
        <v>124</v>
      </c>
      <c r="G17" s="1" t="s">
        <v>74</v>
      </c>
      <c r="H17" s="1" t="s">
        <v>74</v>
      </c>
    </row>
    <row r="18" spans="5:8" x14ac:dyDescent="0.2">
      <c r="E18" s="1" t="s">
        <v>125</v>
      </c>
      <c r="F18" s="1" t="s">
        <v>126</v>
      </c>
      <c r="G18" s="1" t="s">
        <v>75</v>
      </c>
      <c r="H18" s="1" t="s">
        <v>75</v>
      </c>
    </row>
    <row r="19" spans="5:8" x14ac:dyDescent="0.2">
      <c r="E19" s="1" t="s">
        <v>127</v>
      </c>
      <c r="F19" s="1" t="s">
        <v>128</v>
      </c>
      <c r="G19" s="1" t="s">
        <v>76</v>
      </c>
      <c r="H19" s="1" t="s">
        <v>76</v>
      </c>
    </row>
    <row r="20" spans="5:8" x14ac:dyDescent="0.2">
      <c r="E20" s="1" t="s">
        <v>129</v>
      </c>
      <c r="F20" s="1" t="s">
        <v>130</v>
      </c>
      <c r="G20" s="1" t="s">
        <v>77</v>
      </c>
      <c r="H20" s="1" t="s">
        <v>77</v>
      </c>
    </row>
    <row r="21" spans="5:8" x14ac:dyDescent="0.2">
      <c r="E21" s="1" t="s">
        <v>131</v>
      </c>
      <c r="F21" s="1" t="s">
        <v>132</v>
      </c>
      <c r="G21" s="1" t="s">
        <v>78</v>
      </c>
      <c r="H21" s="1" t="s">
        <v>78</v>
      </c>
    </row>
    <row r="22" spans="5:8" x14ac:dyDescent="0.2">
      <c r="E22" s="1" t="s">
        <v>133</v>
      </c>
      <c r="F22" s="1" t="s">
        <v>134</v>
      </c>
      <c r="G22" s="1" t="s">
        <v>79</v>
      </c>
      <c r="H22" s="1" t="s">
        <v>79</v>
      </c>
    </row>
    <row r="23" spans="5:8" x14ac:dyDescent="0.2">
      <c r="E23" s="1" t="s">
        <v>135</v>
      </c>
      <c r="F23" s="1" t="s">
        <v>136</v>
      </c>
      <c r="G23" s="1" t="s">
        <v>80</v>
      </c>
      <c r="H23" s="1" t="s">
        <v>80</v>
      </c>
    </row>
    <row r="24" spans="5:8" x14ac:dyDescent="0.2">
      <c r="E24" s="1" t="s">
        <v>137</v>
      </c>
      <c r="F24" s="1" t="s">
        <v>138</v>
      </c>
      <c r="G24" s="1" t="s">
        <v>81</v>
      </c>
      <c r="H24" s="1" t="s">
        <v>81</v>
      </c>
    </row>
    <row r="25" spans="5:8" x14ac:dyDescent="0.2">
      <c r="E25" s="1" t="s">
        <v>139</v>
      </c>
      <c r="F25" s="1" t="s">
        <v>140</v>
      </c>
      <c r="G25" s="1" t="s">
        <v>82</v>
      </c>
      <c r="H25" s="1" t="s">
        <v>82</v>
      </c>
    </row>
    <row r="26" spans="5:8" x14ac:dyDescent="0.2">
      <c r="E26" s="1" t="s">
        <v>141</v>
      </c>
      <c r="F26" s="1" t="s">
        <v>142</v>
      </c>
      <c r="G26" s="1" t="s">
        <v>83</v>
      </c>
      <c r="H26" s="1" t="s">
        <v>83</v>
      </c>
    </row>
    <row r="27" spans="5:8" x14ac:dyDescent="0.2">
      <c r="E27" s="1" t="s">
        <v>143</v>
      </c>
      <c r="F27" s="1" t="s">
        <v>144</v>
      </c>
      <c r="G27" s="1" t="s">
        <v>84</v>
      </c>
      <c r="H27" s="1" t="s">
        <v>84</v>
      </c>
    </row>
    <row r="28" spans="5:8" x14ac:dyDescent="0.2">
      <c r="E28" s="1" t="s">
        <v>145</v>
      </c>
      <c r="F28" s="1" t="s">
        <v>146</v>
      </c>
      <c r="G28" s="1" t="s">
        <v>85</v>
      </c>
      <c r="H28" s="1" t="s">
        <v>85</v>
      </c>
    </row>
    <row r="29" spans="5:8" x14ac:dyDescent="0.2">
      <c r="E29" s="1" t="s">
        <v>147</v>
      </c>
      <c r="F29" s="1" t="s">
        <v>148</v>
      </c>
      <c r="G29" s="1" t="s">
        <v>86</v>
      </c>
      <c r="H29" s="1" t="s">
        <v>86</v>
      </c>
    </row>
    <row r="30" spans="5:8" x14ac:dyDescent="0.2">
      <c r="E30" s="1" t="s">
        <v>149</v>
      </c>
      <c r="F30" s="1" t="s">
        <v>150</v>
      </c>
      <c r="G30" s="1" t="s">
        <v>87</v>
      </c>
      <c r="H30" s="1" t="s">
        <v>87</v>
      </c>
    </row>
    <row r="31" spans="5:8" x14ac:dyDescent="0.2">
      <c r="E31" s="1" t="s">
        <v>151</v>
      </c>
      <c r="F31" s="1" t="s">
        <v>152</v>
      </c>
      <c r="G31" s="1" t="s">
        <v>88</v>
      </c>
      <c r="H31" s="1" t="s">
        <v>88</v>
      </c>
    </row>
    <row r="32" spans="5:8" x14ac:dyDescent="0.2">
      <c r="E32" s="1" t="s">
        <v>153</v>
      </c>
      <c r="F32" s="1" t="s">
        <v>154</v>
      </c>
      <c r="G32" s="1" t="s">
        <v>89</v>
      </c>
      <c r="H32" s="1" t="s">
        <v>89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Sources</vt:lpstr>
      <vt:lpstr>MappedData</vt:lpstr>
      <vt:lpstr>Coordinates</vt:lpstr>
    </vt:vector>
  </TitlesOfParts>
  <Company>Jeppesen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Jens Schröder-Fürstenberg</cp:lastModifiedBy>
  <dcterms:created xsi:type="dcterms:W3CDTF">2011-04-14T02:40:27Z</dcterms:created>
  <dcterms:modified xsi:type="dcterms:W3CDTF">2012-08-31T06:17:23Z</dcterms:modified>
</cp:coreProperties>
</file>